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7EA8BEA3-39A2-4052-AF82-FB8C68AE32BC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57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G40" i="1"/>
  <c r="F40" i="1"/>
  <c r="F46" i="1" s="1"/>
  <c r="D40" i="1"/>
  <c r="E40" i="1" s="1"/>
  <c r="H40" i="1" s="1"/>
  <c r="C40" i="1"/>
  <c r="G10" i="1"/>
  <c r="F10" i="1"/>
  <c r="D10" i="1"/>
  <c r="C10" i="1"/>
  <c r="H20" i="1" l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<sst xmlns="http://schemas.openxmlformats.org/spreadsheetml/2006/main" count="54" uniqueCount="54">
  <si>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</si>
  <si>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</si>
  <si>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</si>
  <si>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</si>
  <si>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</si>
  <si>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</si>
  <si>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</si>
  <si>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</si>
  <si>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</si>
  <si>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</si>
  <si>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</si>
  <si>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</si>
  <si>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</si>
  <si>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</si>
  <si>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</si>
  <si>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</si>
  <si>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</si>
  <si>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</si>
  <si>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</si>
  <si>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</si>
  <si>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</si>
  <si>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</si>
  <si>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</si>
  <si>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</si>
  <si>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</si>
  <si>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</si>
  <si>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</si>
  <si>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</si>
  <si>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</si>
  <si>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</si>
  <si>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</si>
  <si>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</si>
  <si>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</si>
  <si>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</si>
  <si>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</si>
  <si>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</si>
  <si>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</si>
  <si>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</si>
  <si>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</si>
  <si>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</si>
  <si>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</si>
  <si>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</si>
  <si>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</si>
  <si>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</si>
  <si>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</si>
  <si>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SANEMIENTO DE ROSALES</t>
  </si>
  <si>
    <t>Del 01 de enero al 31 de diciembre de 2024</t>
  </si>
  <si>
    <t>“Bajo protesta de decir verdad declaramos que los Estados Financieros y sus notas, son razonablemente correctos y son responsabilidad del emisor.”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</si>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</sst>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7" zoomScale="91" zoomScaleNormal="91" workbookViewId="0">
      <selection activeCell="B14" sqref="B14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3">
      <c r="B3" s="37" t="s">
        <v>1</v>
      </c>
      <c r="C3" s="38"/>
      <c r="D3" s="38"/>
      <c r="E3" s="38"/>
      <c r="F3" s="38"/>
      <c r="G3" s="38"/>
      <c r="H3" s="39"/>
    </row>
    <row r="4" spans="2:11" x14ac:dyDescent="0.3">
      <c r="B4" s="37" t="s">
        <v>2</v>
      </c>
      <c r="C4" s="38"/>
      <c r="D4" s="38"/>
      <c r="E4" s="38"/>
      <c r="F4" s="38"/>
      <c r="G4" s="38"/>
      <c r="H4" s="39"/>
    </row>
    <row r="5" spans="2:11" ht="15" thickBot="1" x14ac:dyDescent="0.35">
      <c r="B5" s="34" t="s">
        <v>46</v>
      </c>
      <c r="C5" s="35"/>
      <c r="D5" s="35"/>
      <c r="E5" s="35"/>
      <c r="F5" s="35"/>
      <c r="G5" s="35"/>
      <c r="H5" s="36"/>
    </row>
    <row r="6" spans="2:11" ht="15" thickBot="1" x14ac:dyDescent="0.35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6" thickBot="1" x14ac:dyDescent="0.35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5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8443063.8499999996</v>
      </c>
      <c r="D20" s="8">
        <f>SUM(D21:D27)</f>
        <v>696772</v>
      </c>
      <c r="E20" s="8">
        <f t="shared" ref="E20:E27" si="2">C20+D20</f>
        <v>9139835.8499999996</v>
      </c>
      <c r="F20" s="8">
        <f>SUM(F21:F27)</f>
        <v>7265472.4800000004</v>
      </c>
      <c r="G20" s="8">
        <f>SUM(G21:G27)</f>
        <v>7006927.5800000001</v>
      </c>
      <c r="H20" s="8">
        <f t="shared" ref="H20:H27" si="3">E20-F20</f>
        <v>1874363.3699999992</v>
      </c>
    </row>
    <row r="21" spans="2:8" x14ac:dyDescent="0.3">
      <c r="B21" s="12" t="s">
        <v>23</v>
      </c>
      <c r="C21" s="15">
        <v>1148708.94</v>
      </c>
      <c r="D21" s="15">
        <v>736110.2</v>
      </c>
      <c r="E21" s="17">
        <f t="shared" si="2"/>
        <v>1884819.14</v>
      </c>
      <c r="F21" s="15">
        <v>978096.48</v>
      </c>
      <c r="G21" s="15">
        <v>964208.77</v>
      </c>
      <c r="H21" s="17">
        <f t="shared" si="3"/>
        <v>906722.65999999992</v>
      </c>
    </row>
    <row r="22" spans="2:8" x14ac:dyDescent="0.3">
      <c r="B22" s="12" t="s">
        <v>24</v>
      </c>
      <c r="C22" s="15">
        <v>7294354.9100000001</v>
      </c>
      <c r="D22" s="15">
        <v>-39338.199999999997</v>
      </c>
      <c r="E22" s="17">
        <f t="shared" si="2"/>
        <v>7255016.71</v>
      </c>
      <c r="F22" s="15">
        <v>6287376</v>
      </c>
      <c r="G22" s="15">
        <v>6042718.8099999996</v>
      </c>
      <c r="H22" s="17">
        <f t="shared" si="3"/>
        <v>967640.71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8443063.8499999996</v>
      </c>
      <c r="D46" s="9">
        <f>SUM(D40,D29,D20,D10)</f>
        <v>696772</v>
      </c>
      <c r="E46" s="9">
        <f>C46+D46</f>
        <v>9139835.8499999996</v>
      </c>
      <c r="F46" s="9">
        <f>SUM(F40,F29,F10,F20)</f>
        <v>7265472.4800000004</v>
      </c>
      <c r="G46" s="9">
        <f>SUM(G40,G29,G20,G10)</f>
        <v>7006927.5800000001</v>
      </c>
      <c r="H46" s="9">
        <f>E46-F46</f>
        <v>1874363.3699999992</v>
      </c>
    </row>
    <row r="47" spans="2:8" s="23" customFormat="1" x14ac:dyDescent="0.3">
      <c r="B47" s="43" t="s">
        <v>47</v>
      </c>
      <c r="C47" s="22"/>
      <c r="D47" s="22"/>
      <c r="E47" s="22"/>
      <c r="F47" s="22"/>
      <c r="G47" s="22"/>
      <c r="H47" s="22"/>
    </row>
    <row r="48" spans="2:8" s="23" customFormat="1" x14ac:dyDescent="0.3"/>
    <row r="49" spans="2:5" s="23" customFormat="1" x14ac:dyDescent="0.3"/>
    <row r="50" spans="2:5" s="23" customFormat="1" x14ac:dyDescent="0.3">
      <c r="B50" s="44" t="s">
        <v>48</v>
      </c>
      <c r="E50" s="44" t="s">
        <v>51</v>
      </c>
    </row>
    <row r="51" spans="2:5" s="23" customFormat="1" x14ac:dyDescent="0.3">
      <c r="B51" s="44" t="s">
        <v>49</v>
      </c>
      <c r="E51" s="44" t="s">
        <v>52</v>
      </c>
    </row>
    <row r="52" spans="2:5" s="23" customFormat="1" x14ac:dyDescent="0.3">
      <c r="B52" s="44" t="s">
        <v>50</v>
      </c>
      <c r="E52" s="44" t="s">
        <v>53</v>
      </c>
    </row>
    <row r="53" spans="2:5" s="23" customFormat="1" ht="18" customHeight="1" x14ac:dyDescent="0.3"/>
    <row r="54" spans="2:5" s="23" customFormat="1" x14ac:dyDescent="0.3"/>
    <row r="55" spans="2:5" s="23" customFormat="1" ht="15" customHeight="1" x14ac:dyDescent="0.3"/>
    <row r="56" spans="2:5" s="23" customFormat="1" ht="15" customHeight="1" x14ac:dyDescent="0.3"/>
    <row r="57" spans="2:5" s="23" customFormat="1" x14ac:dyDescent="0.3"/>
    <row r="58" spans="2:5" s="23" customFormat="1" x14ac:dyDescent="0.3"/>
    <row r="59" spans="2:5" s="23" customFormat="1" x14ac:dyDescent="0.3"/>
    <row r="60" spans="2:5" s="23" customFormat="1" x14ac:dyDescent="0.3"/>
    <row r="61" spans="2:5" s="23" customFormat="1" x14ac:dyDescent="0.3"/>
    <row r="62" spans="2:5" s="23" customFormat="1" x14ac:dyDescent="0.3"/>
    <row r="63" spans="2:5" s="23" customFormat="1" x14ac:dyDescent="0.3"/>
    <row r="64" spans="2:5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2025-02-04T18:41:44Z</cp:lastPrinted>
  <dcterms:created xsi:type="dcterms:W3CDTF">2019-12-05T18:14:36Z</dcterms:created>
  <dcterms:modified xsi:type="dcterms:W3CDTF">2025-02-04T18:42:00Z</dcterms:modified>
</cp:coreProperties>
</file>